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9360" windowHeight="4950" firstSheet="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calcPr fullCalcOnLoad="1"/>
</workbook>
</file>

<file path=xl/comments1.xml><?xml version="1.0" encoding="utf-8"?>
<comments xmlns="http://schemas.openxmlformats.org/spreadsheetml/2006/main">
  <authors>
    <author>Angel Vilari?o</author>
  </authors>
  <commentList>
    <comment ref="B25" authorId="0">
      <text>
        <r>
          <rPr>
            <b/>
            <sz val="10"/>
            <rFont val="Tahoma"/>
            <family val="0"/>
          </rPr>
          <t>grados de libertad</t>
        </r>
        <r>
          <rPr>
            <sz val="10"/>
            <rFont val="Tahoma"/>
            <family val="0"/>
          </rPr>
          <t xml:space="preserve">
</t>
        </r>
      </text>
    </comment>
    <comment ref="B31" authorId="0">
      <text>
        <r>
          <rPr>
            <b/>
            <sz val="10"/>
            <rFont val="Tahoma"/>
            <family val="0"/>
          </rPr>
          <t>grados de libertad</t>
        </r>
        <r>
          <rPr>
            <sz val="10"/>
            <rFont val="Tahoma"/>
            <family val="0"/>
          </rPr>
          <t xml:space="preserve">
</t>
        </r>
      </text>
    </comment>
    <comment ref="B36" authorId="0">
      <text>
        <r>
          <rPr>
            <b/>
            <sz val="10"/>
            <rFont val="Tahoma"/>
            <family val="0"/>
          </rPr>
          <t>grados de libertad</t>
        </r>
        <r>
          <rPr>
            <sz val="10"/>
            <rFont val="Tahoma"/>
            <family val="0"/>
          </rPr>
          <t xml:space="preserve">
</t>
        </r>
      </text>
    </comment>
    <comment ref="B37" authorId="0">
      <text>
        <r>
          <rPr>
            <b/>
            <sz val="10"/>
            <rFont val="Tahoma"/>
            <family val="0"/>
          </rPr>
          <t>grados de libertad</t>
        </r>
        <r>
          <rPr>
            <sz val="10"/>
            <rFont val="Tahoma"/>
            <family val="0"/>
          </rPr>
          <t xml:space="preserve">
</t>
        </r>
      </text>
    </comment>
  </commentList>
</comments>
</file>

<file path=xl/sharedStrings.xml><?xml version="1.0" encoding="utf-8"?>
<sst xmlns="http://schemas.openxmlformats.org/spreadsheetml/2006/main" count="48" uniqueCount="27">
  <si>
    <t>z</t>
  </si>
  <si>
    <t>Prob</t>
  </si>
  <si>
    <t>=</t>
  </si>
  <si>
    <r>
      <t>z</t>
    </r>
    <r>
      <rPr>
        <vertAlign val="subscript"/>
        <sz val="10"/>
        <rFont val="Arial"/>
        <family val="2"/>
      </rPr>
      <t>1</t>
    </r>
  </si>
  <si>
    <r>
      <t>z</t>
    </r>
    <r>
      <rPr>
        <vertAlign val="subscript"/>
        <sz val="10"/>
        <rFont val="Arial"/>
        <family val="2"/>
      </rPr>
      <t>2</t>
    </r>
  </si>
  <si>
    <t>r</t>
  </si>
  <si>
    <t>t</t>
  </si>
  <si>
    <t/>
  </si>
  <si>
    <r>
      <t>c</t>
    </r>
    <r>
      <rPr>
        <vertAlign val="superscript"/>
        <sz val="10"/>
        <rFont val="Symbol"/>
        <family val="1"/>
      </rPr>
      <t>2</t>
    </r>
  </si>
  <si>
    <t>F</t>
  </si>
  <si>
    <t>CALCULADORA DE PROBABILIDADES</t>
  </si>
  <si>
    <t>Distribución Normal</t>
  </si>
  <si>
    <t>Datos</t>
  </si>
  <si>
    <t>Valor crítico para una probabilidad</t>
  </si>
  <si>
    <t>Distribución Normal Bivariante</t>
  </si>
  <si>
    <t>Distribución t</t>
  </si>
  <si>
    <t>gl</t>
  </si>
  <si>
    <t>Distribución Chi-Cuadrado</t>
  </si>
  <si>
    <t>Distribución F</t>
  </si>
  <si>
    <t>gl1</t>
  </si>
  <si>
    <t>gl2</t>
  </si>
  <si>
    <t>Distribución Binomial</t>
  </si>
  <si>
    <t>Exitos</t>
  </si>
  <si>
    <t>Pruebas</t>
  </si>
  <si>
    <t>Prob por tirada</t>
  </si>
  <si>
    <t>Masa Prob</t>
  </si>
  <si>
    <t>Prob Acumu</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</si>
</sst>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
    <numFmt numFmtId="189" formatCode="mmmm\ d\,\ yyyy"/>
    <numFmt numFmtId="190" formatCode="0.00000"/>
    <numFmt numFmtId="191" formatCode="0.000000"/>
    <numFmt numFmtId="192" formatCode="0.000"/>
  </numFmts>
  <fonts count="11">
    <font>
      <sz val="10"/>
      <name val="Arial"/>
      <family val="0"/>
    </font>
    <font>
      <b/>
      <sz val="10"/>
      <name val="Arial"/>
      <family val="0"/>
    </font>
    <font>
      <i/>
      <sz val="10"/>
      <name val="Arial"/>
      <family val="0"/>
    </font>
    <font>
      <b/>
      <i/>
      <sz val="10"/>
      <name val="Arial"/>
      <family val="0"/>
    </font>
    <font>
      <sz val="10"/>
      <name val="Symbol"/>
      <family val="1"/>
    </font>
    <font>
      <vertAlign val="superscript"/>
      <sz val="10"/>
      <name val="Symbol"/>
      <family val="1"/>
    </font>
    <font>
      <vertAlign val="subscript"/>
      <sz val="10"/>
      <name val="Arial"/>
      <family val="2"/>
    </font>
    <font>
      <b/>
      <sz val="12"/>
      <name val="Arial"/>
      <family val="2"/>
    </font>
    <font>
      <sz val="10"/>
      <name val="Tahoma"/>
      <family val="0"/>
    </font>
    <font>
      <b/>
      <sz val="10"/>
      <name val="Tahoma"/>
      <family val="0"/>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1" fillId="0" borderId="0" xfId="0" applyFont="1" applyAlignment="1">
      <alignment/>
    </xf>
    <xf numFmtId="0" fontId="0" fillId="0" borderId="0" xfId="0" applyAlignment="1" quotePrefix="1">
      <alignment/>
    </xf>
    <xf numFmtId="188" fontId="0" fillId="0" borderId="0" xfId="0" applyNumberFormat="1" applyAlignment="1">
      <alignment/>
    </xf>
    <xf numFmtId="0" fontId="7" fillId="0" borderId="0" xfId="0" applyFont="1" applyAlignment="1">
      <alignment/>
    </xf>
    <xf numFmtId="0" fontId="0" fillId="0" borderId="0" xfId="0" applyFont="1" applyAlignment="1">
      <alignment/>
    </xf>
    <xf numFmtId="15" fontId="0" fillId="0" borderId="0" xfId="0" applyNumberFormat="1" applyAlignment="1">
      <alignment/>
    </xf>
    <xf numFmtId="188" fontId="1" fillId="0" borderId="0" xfId="0" applyNumberFormat="1" applyFont="1" applyAlignment="1">
      <alignment/>
    </xf>
    <xf numFmtId="188" fontId="1" fillId="0" borderId="0" xfId="0" applyNumberFormat="1" applyFont="1" applyAlignment="1">
      <alignment/>
    </xf>
    <xf numFmtId="191" fontId="1" fillId="0" borderId="0" xfId="0" applyNumberFormat="1" applyFont="1" applyAlignment="1">
      <alignment/>
    </xf>
    <xf numFmtId="0" fontId="0" fillId="2" borderId="0" xfId="0" applyFill="1" applyAlignment="1">
      <alignment/>
    </xf>
    <xf numFmtId="0" fontId="1" fillId="2" borderId="0" xfId="0" applyFont="1" applyFill="1" applyAlignment="1">
      <alignment horizontal="center"/>
    </xf>
    <xf numFmtId="0" fontId="0" fillId="0" borderId="0" xfId="0" applyAlignment="1">
      <alignment horizontal="center"/>
    </xf>
    <xf numFmtId="0"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3</xdr:row>
      <xdr:rowOff>123825</xdr:rowOff>
    </xdr:from>
    <xdr:to>
      <xdr:col>6</xdr:col>
      <xdr:colOff>533400</xdr:colOff>
      <xdr:row>10</xdr:row>
      <xdr:rowOff>28575</xdr:rowOff>
    </xdr:to>
    <xdr:sp>
      <xdr:nvSpPr>
        <xdr:cNvPr id="1" name="Texto 1"/>
        <xdr:cNvSpPr txBox="1">
          <a:spLocks noChangeArrowheads="1"/>
        </xdr:cNvSpPr>
      </xdr:nvSpPr>
      <xdr:spPr>
        <a:xfrm>
          <a:off x="600075" y="647700"/>
          <a:ext cx="3848100" cy="13049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 cada caso el valor indicado como "Prob" es la probabilidad de que la variable aleatoria sea menor o igual que el valor proporcionado, excepto para la binomial que da la masa de probabilidad de un número dado de éxitos en un número dado de pruebas. En las columnas E, F and G los valores críticos asociados con una probabilidad acumulada.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7"/>
  <sheetViews>
    <sheetView tabSelected="1" workbookViewId="0" topLeftCell="A1">
      <selection activeCell="F25" sqref="F25"/>
    </sheetView>
  </sheetViews>
  <sheetFormatPr defaultColWidth="11.421875" defaultRowHeight="12.75"/>
  <cols>
    <col min="1" max="1" width="9.140625" style="0" customWidth="1"/>
    <col min="2" max="2" width="13.00390625" style="0" customWidth="1"/>
    <col min="3" max="16384" width="9.140625" style="0" customWidth="1"/>
  </cols>
  <sheetData>
    <row r="1" ht="15.75">
      <c r="A1" s="4" t="s">
        <v>10</v>
      </c>
    </row>
    <row r="2" spans="1:7" ht="12.75">
      <c r="A2" s="5"/>
      <c r="G2" s="11" t="s">
        <v>12</v>
      </c>
    </row>
    <row r="3" spans="1:2" ht="12.75">
      <c r="A3" s="5"/>
      <c r="B3" s="6"/>
    </row>
    <row r="4" ht="15.75">
      <c r="A4" s="4"/>
    </row>
    <row r="5" ht="15.75">
      <c r="A5" s="4"/>
    </row>
    <row r="6" ht="15.75">
      <c r="A6" s="4"/>
    </row>
    <row r="7" ht="15.75">
      <c r="A7" s="4"/>
    </row>
    <row r="8" ht="15.75">
      <c r="A8" s="4"/>
    </row>
    <row r="9" ht="15.75">
      <c r="A9" s="4"/>
    </row>
    <row r="10" ht="15.75">
      <c r="A10" s="4"/>
    </row>
    <row r="12" ht="12.75">
      <c r="A12" s="1" t="s">
        <v>11</v>
      </c>
    </row>
    <row r="13" spans="2:5" ht="12.75">
      <c r="B13" s="12" t="s">
        <v>0</v>
      </c>
      <c r="C13" s="10">
        <v>-2.33</v>
      </c>
      <c r="E13" t="s">
        <v>13</v>
      </c>
    </row>
    <row r="14" spans="2:6" ht="12.75">
      <c r="B14" s="12" t="s">
        <v>1</v>
      </c>
      <c r="C14" s="7">
        <f>NORMSDIST(C13)</f>
        <v>0.009903075559164254</v>
      </c>
      <c r="F14" s="10">
        <v>0.975</v>
      </c>
    </row>
    <row r="15" spans="5:6" ht="12.75">
      <c r="E15" s="12" t="s">
        <v>2</v>
      </c>
      <c r="F15" s="7">
        <f>NORMSINV(F14)</f>
        <v>1.959963984540054</v>
      </c>
    </row>
    <row r="16" ht="12.75">
      <c r="F16" s="3"/>
    </row>
    <row r="17" spans="1:6" ht="12.75">
      <c r="A17" s="1" t="s">
        <v>14</v>
      </c>
      <c r="F17" s="3"/>
    </row>
    <row r="18" spans="2:7" ht="15.75">
      <c r="B18" s="12" t="s">
        <v>3</v>
      </c>
      <c r="C18" s="10">
        <v>-0.226416</v>
      </c>
      <c r="D18" s="12" t="s">
        <v>3</v>
      </c>
      <c r="E18" s="10">
        <v>-0.596617</v>
      </c>
      <c r="F18" s="12" t="s">
        <v>3</v>
      </c>
      <c r="G18" s="10">
        <v>0.149439</v>
      </c>
    </row>
    <row r="19" spans="2:7" ht="15.75">
      <c r="B19" s="12" t="s">
        <v>4</v>
      </c>
      <c r="C19" s="10">
        <v>0.636629</v>
      </c>
      <c r="D19" s="12" t="s">
        <v>4</v>
      </c>
      <c r="E19" s="10">
        <v>0.592703</v>
      </c>
      <c r="F19" s="12" t="s">
        <v>4</v>
      </c>
      <c r="G19" s="10">
        <v>-0.314293</v>
      </c>
    </row>
    <row r="20" spans="2:7" ht="12.75">
      <c r="B20" s="13" t="s">
        <v>5</v>
      </c>
      <c r="C20" s="10">
        <v>-0.744975</v>
      </c>
      <c r="D20" s="13" t="s">
        <v>5</v>
      </c>
      <c r="E20" s="10">
        <v>-0.459666</v>
      </c>
      <c r="F20" s="13" t="s">
        <v>5</v>
      </c>
      <c r="G20" s="10">
        <v>0.25</v>
      </c>
    </row>
    <row r="21" spans="2:7" ht="12.75">
      <c r="B21" s="12" t="s">
        <v>1</v>
      </c>
      <c r="C21" s="9">
        <f>bivar(C18,C19,C20)</f>
        <v>0.19521734095725463</v>
      </c>
      <c r="D21" s="12" t="s">
        <v>1</v>
      </c>
      <c r="E21" s="9">
        <f>bivar(E18,E19,E20)</f>
        <v>0.14227354475217258</v>
      </c>
      <c r="F21" s="12" t="s">
        <v>1</v>
      </c>
      <c r="G21" s="9">
        <f>bivar(G18,G19,G20)</f>
        <v>0.2482691873676766</v>
      </c>
    </row>
    <row r="23" ht="12.75">
      <c r="A23" s="1" t="s">
        <v>15</v>
      </c>
    </row>
    <row r="24" spans="2:5" ht="12.75">
      <c r="B24" s="12" t="s">
        <v>6</v>
      </c>
      <c r="C24" s="10">
        <v>2.2586</v>
      </c>
      <c r="E24" t="s">
        <v>13</v>
      </c>
    </row>
    <row r="25" spans="2:6" ht="12.75">
      <c r="B25" s="12" t="s">
        <v>16</v>
      </c>
      <c r="C25" s="10">
        <v>60</v>
      </c>
      <c r="F25" s="10">
        <v>0.975</v>
      </c>
    </row>
    <row r="26" spans="2:6" ht="12.75">
      <c r="B26" s="12" t="s">
        <v>1</v>
      </c>
      <c r="C26" s="7">
        <f>IF(C24&gt;0,1-TDIST(C24,C25,1),TDIST(-C24,C25,1))</f>
        <v>0.986221914955808</v>
      </c>
      <c r="E26" s="12" t="s">
        <v>2</v>
      </c>
      <c r="F26" s="8">
        <f>IF(F25&gt;0.5,TINV(1-F25,C25),-TINV(F25,C25))</f>
        <v>2.2990455530481952</v>
      </c>
    </row>
    <row r="28" ht="12.75">
      <c r="C28" s="2" t="s">
        <v>7</v>
      </c>
    </row>
    <row r="29" ht="12.75">
      <c r="A29" s="1" t="s">
        <v>17</v>
      </c>
    </row>
    <row r="30" spans="2:5" ht="14.25">
      <c r="B30" s="13" t="s">
        <v>8</v>
      </c>
      <c r="C30" s="10">
        <v>12</v>
      </c>
      <c r="E30" t="s">
        <v>13</v>
      </c>
    </row>
    <row r="31" spans="2:8" ht="12.75">
      <c r="B31" s="12" t="s">
        <v>16</v>
      </c>
      <c r="C31" s="10">
        <v>1</v>
      </c>
      <c r="F31" s="10">
        <v>0.05</v>
      </c>
      <c r="H31" s="3"/>
    </row>
    <row r="32" spans="2:8" ht="12.75">
      <c r="B32" s="12" t="s">
        <v>1</v>
      </c>
      <c r="C32" s="7">
        <f>CHIDIST(C30,C31)</f>
        <v>0.0005320055121193619</v>
      </c>
      <c r="E32" s="12" t="s">
        <v>2</v>
      </c>
      <c r="F32" s="7">
        <f>CHIINV(F31,C31)</f>
        <v>3.841459149489757</v>
      </c>
      <c r="H32" s="3"/>
    </row>
    <row r="34" ht="12.75">
      <c r="A34" s="1" t="s">
        <v>18</v>
      </c>
    </row>
    <row r="35" spans="2:5" ht="12.75">
      <c r="B35" s="12" t="s">
        <v>9</v>
      </c>
      <c r="C35" s="10">
        <v>287</v>
      </c>
      <c r="E35" t="s">
        <v>13</v>
      </c>
    </row>
    <row r="36" spans="2:6" ht="12.75">
      <c r="B36" s="12" t="s">
        <v>19</v>
      </c>
      <c r="C36" s="10">
        <v>30</v>
      </c>
      <c r="F36" s="10">
        <v>0.95</v>
      </c>
    </row>
    <row r="37" spans="2:6" ht="12.75">
      <c r="B37" s="12" t="s">
        <v>20</v>
      </c>
      <c r="C37" s="10">
        <v>30</v>
      </c>
      <c r="E37" s="12" t="s">
        <v>2</v>
      </c>
      <c r="F37" s="7">
        <f>FINV(F36,C36,C37)</f>
        <v>0.543220913592932</v>
      </c>
    </row>
    <row r="38" spans="2:3" ht="12.75">
      <c r="B38" s="12" t="s">
        <v>1</v>
      </c>
      <c r="C38" s="7">
        <f>FDIST(C35,C36,C37)</f>
        <v>9.526225243851077E-30</v>
      </c>
    </row>
    <row r="39" ht="12.75">
      <c r="C39" s="3"/>
    </row>
    <row r="40" ht="12.75">
      <c r="A40" s="1" t="s">
        <v>21</v>
      </c>
    </row>
    <row r="41" spans="2:5" ht="12.75">
      <c r="B41" t="s">
        <v>22</v>
      </c>
      <c r="C41" s="10">
        <v>4</v>
      </c>
      <c r="E41" t="s">
        <v>13</v>
      </c>
    </row>
    <row r="42" spans="2:6" ht="12.75">
      <c r="B42" t="s">
        <v>23</v>
      </c>
      <c r="C42" s="10">
        <v>10</v>
      </c>
      <c r="F42" s="10">
        <v>0.9</v>
      </c>
    </row>
    <row r="43" spans="2:6" ht="12.75">
      <c r="B43" t="s">
        <v>24</v>
      </c>
      <c r="C43" s="10">
        <v>0.5</v>
      </c>
      <c r="E43" t="s">
        <v>2</v>
      </c>
      <c r="F43" s="1">
        <f>CRITBINOM(C42,C43,F42)</f>
        <v>7</v>
      </c>
    </row>
    <row r="44" spans="2:3" ht="12.75">
      <c r="B44" t="s">
        <v>25</v>
      </c>
      <c r="C44" s="7">
        <f>BINOMDIST(C41,C42,C43,FALSE)</f>
        <v>0.20507812500000006</v>
      </c>
    </row>
    <row r="45" spans="2:3" ht="12.75">
      <c r="B45" t="s">
        <v>26</v>
      </c>
      <c r="C45" s="7">
        <f>BINOMDIST(C41,C42,C43,TRUE)</f>
        <v>0.3769531250000001</v>
      </c>
    </row>
    <row r="47" ht="12.75">
      <c r="E47" s="3"/>
    </row>
  </sheetData>
  <printOptions/>
  <pageMargins left="0.75" right="0.75" top="1" bottom="1" header="0.5" footer="0.5"/>
  <pageSetup fitToHeight="1" fitToWidth="1" horizontalDpi="300" verticalDpi="300" orientation="portrait" r:id="rId4"/>
  <headerFooter alignWithMargins="0">
    <oddHeader>&amp;Cprobcalc</oddHeader>
    <oddFooter>&amp;CPage &amp;P</oddFooter>
  </headerFooter>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 </cp:lastModifiedBy>
  <cp:lastPrinted>1998-05-11T23:07:54Z</cp:lastPrinted>
  <dcterms:created xsi:type="dcterms:W3CDTF">1997-01-13T18:43:03Z</dcterms:created>
  <dcterms:modified xsi:type="dcterms:W3CDTF">2008-04-04T06:55:19Z</dcterms:modified>
  <cp:category/>
  <cp:version/>
  <cp:contentType/>
  <cp:contentStatus/>
</cp:coreProperties>
</file>